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600" windowWidth="27495" windowHeight="13995"/>
  </bookViews>
  <sheets>
    <sheet name="Sheet1" sheetId="1" r:id="rId1"/>
  </sheets>
  <calcPr calcId="144525" iterateDelta="1E-4"/>
</workbook>
</file>

<file path=xl/calcChain.xml><?xml version="1.0" encoding="utf-8"?>
<calcChain xmlns="http://schemas.openxmlformats.org/spreadsheetml/2006/main">
  <c r="I19" i="1" l="1"/>
  <c r="C24" i="1" s="1"/>
  <c r="C23" i="1"/>
  <c r="I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20" i="1"/>
  <c r="I3" i="1"/>
  <c r="C22" i="1"/>
  <c r="F21" i="1"/>
</calcChain>
</file>

<file path=xl/sharedStrings.xml><?xml version="1.0" encoding="utf-8"?>
<sst xmlns="http://schemas.openxmlformats.org/spreadsheetml/2006/main" count="65" uniqueCount="46">
  <si>
    <t>VOLTAGE [V]</t>
  </si>
  <si>
    <t>CURRENT [A]</t>
  </si>
  <si>
    <t>NAME</t>
  </si>
  <si>
    <t>EUR</t>
  </si>
  <si>
    <t>LINK</t>
  </si>
  <si>
    <t>POWER [W]</t>
  </si>
  <si>
    <t>Small Reduction Stepper Motor</t>
  </si>
  <si>
    <t>Modulo driver L293D controlo Motor DC Ponte H</t>
  </si>
  <si>
    <t>http://www.electrofun.pt/43-modulo-drive-l293d-para-controlo-motor-dc-ponte-h.html</t>
  </si>
  <si>
    <t>EasyVR Shield 3.0</t>
  </si>
  <si>
    <t>http://www.botnroll.com/en/sensors/345-reconhecimento-de-voz-easyvr-shield.html?search_query=easy+vr+shield&amp;results=42</t>
  </si>
  <si>
    <t>bread board</t>
  </si>
  <si>
    <t>ISEP</t>
  </si>
  <si>
    <t>Reflectance infrared analog sensor QRE1113</t>
  </si>
  <si>
    <t>http://www.botnroll.com/en/infrared/370-sensor-de-linha-analogico-qre113.html</t>
  </si>
  <si>
    <t>arduino uno r3</t>
  </si>
  <si>
    <t>wires standard 2x 30</t>
  </si>
  <si>
    <t>LED GREEN</t>
  </si>
  <si>
    <t>http://www.botnroll.com/pt/leds/174-led-verde-3mm.html?search_query=led&amp;results=270</t>
  </si>
  <si>
    <t>LED RED</t>
  </si>
  <si>
    <t>http://www.botnroll.com/pt/leds/173-led-vermelho-3mm.html</t>
  </si>
  <si>
    <t>http://www.botnroll.com/pt/resistencias/176-resistencia-1k.html</t>
  </si>
  <si>
    <t>3D Printing chassis</t>
  </si>
  <si>
    <t>V Max</t>
  </si>
  <si>
    <t>A Max</t>
  </si>
  <si>
    <t>P total</t>
  </si>
  <si>
    <t>QUANTITY</t>
  </si>
  <si>
    <t>http://www.electrofun.pt/home/59-roda-e-motor-dc-com-redutora-para-carrinho-arduino.html</t>
  </si>
  <si>
    <t>http://www.botnroll.com/en/batteries/213-prt-10472-bateria-li-po-74v-1000mah.html?search_query=bat01006&amp;results=1</t>
  </si>
  <si>
    <t>Polymer Lithium Ion Battery 1000mAh 7.4v</t>
  </si>
  <si>
    <t>http://www.botnroll.com/en/arduino-boards/154-arduino-uno-atmega328.html</t>
  </si>
  <si>
    <t>force springs</t>
  </si>
  <si>
    <t>motor with wheel</t>
  </si>
  <si>
    <t>http://www.botnroll.com/en/wheel/605-metal-ball-casters.html?search_query=caster&amp;results=3</t>
  </si>
  <si>
    <t>Metal ball casters</t>
  </si>
  <si>
    <t>Resistência 1K 1/4W</t>
  </si>
  <si>
    <t>http://www.botnroll.com/en/adapters/869-dc-jack-with-screw-terminal.html?search_query=cab01039&amp;results=1</t>
  </si>
  <si>
    <t>DC jack 2,1 with screw terminal</t>
  </si>
  <si>
    <t>http://www.botnroll.com/en/pcbs/732-protoboard-78x58mm-face-simples-fit0099.html?search_query=protoboard&amp;results=5</t>
  </si>
  <si>
    <t>ProtoBoard 160x115mm Single sided</t>
  </si>
  <si>
    <t>from standard pen (Manuel Office)</t>
  </si>
  <si>
    <t>SUPPLIER</t>
  </si>
  <si>
    <t>ELECTROFUN</t>
  </si>
  <si>
    <t>BOTNROLL</t>
  </si>
  <si>
    <t>http://www.botnroll.com/en/switchs-buttons/766--switch-slide-2-position.html?search_query=switch&amp;results=218</t>
  </si>
  <si>
    <t>Switch slide 2-position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</si>
</sst>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0.000"/>
    <numFmt numFmtId="165" formatCode="#,##0.00&quot; &quot;[$€]"/>
    <numFmt numFmtId="166" formatCode="#,##0.00&quot; &quot;[$€-42D];[Red]&quot;-&quot;#,##0.00&quot; &quot;[$€-42D]"/>
    <numFmt numFmtId="167" formatCode="#,##0.00&quot; &quot;[$€-813];[Red]&quot;-&quot;#,##0.00&quot; &quot;[$€-813]"/>
    <numFmt numFmtId="168" formatCode="0.0"/>
    <numFmt numFmtId="169" formatCode="[$£-809]#,##0.00;[Red]&quot;-&quot;[$£-809]#,##0.00"/>
    <numFmt numFmtId="170" formatCode="[$$-409]#,##0.00;[Red]&quot;-&quot;[$$-409]#,##0.00"/>
  </numFmts>
  <fonts count="13">
    <font>
      <sz val="11"/>
      <color rgb="FF000000"/>
      <name val="Liberation Sans1"/>
      <charset val="238"/>
    </font>
    <font>
      <u/>
      <sz val="11"/>
      <color rgb="FF0563C1"/>
      <name val="Liberation Sans1"/>
      <charset val="238"/>
    </font>
    <font>
      <b/>
      <i/>
      <sz val="16"/>
      <color rgb="FF000000"/>
      <name val="Liberation Sans1"/>
      <charset val="238"/>
    </font>
    <font>
      <b/>
      <i/>
      <u/>
      <sz val="11"/>
      <color rgb="FF000000"/>
      <name val="Liberation Sans1"/>
      <charset val="238"/>
    </font>
    <font>
      <sz val="11"/>
      <color rgb="FF000000"/>
      <name val="Calibri"/>
      <family val="2"/>
      <charset val="238"/>
    </font>
    <font>
      <u/>
      <sz val="11"/>
      <color theme="10"/>
      <name val="Liberation Sans1"/>
      <charset val="238"/>
    </font>
    <font>
      <sz val="12"/>
      <color rgb="FF000000"/>
      <name val="Liberation Sans1"/>
      <charset val="238"/>
    </font>
    <font>
      <b/>
      <sz val="12"/>
      <color rgb="FF000000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u/>
      <sz val="12"/>
      <color theme="10"/>
      <name val="Calibri"/>
      <family val="2"/>
      <charset val="238"/>
      <scheme val="minor"/>
    </font>
    <font>
      <u/>
      <sz val="12"/>
      <color rgb="FF0563C1"/>
      <name val="Calibri"/>
      <family val="2"/>
      <charset val="238"/>
      <scheme val="minor"/>
    </font>
    <font>
      <b/>
      <u/>
      <sz val="12"/>
      <color rgb="FF00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2" fillId="0" borderId="0">
      <alignment horizontal="center"/>
    </xf>
    <xf numFmtId="0" fontId="1" fillId="0" borderId="0"/>
    <xf numFmtId="0" fontId="2" fillId="0" borderId="0">
      <alignment horizontal="center"/>
    </xf>
    <xf numFmtId="0" fontId="2" fillId="0" borderId="0">
      <alignment horizontal="center" textRotation="90"/>
    </xf>
    <xf numFmtId="0" fontId="2" fillId="0" borderId="0">
      <alignment horizontal="center" textRotation="90"/>
    </xf>
    <xf numFmtId="0" fontId="3" fillId="0" borderId="0"/>
    <xf numFmtId="0" fontId="3" fillId="0" borderId="0"/>
    <xf numFmtId="169" fontId="3" fillId="0" borderId="0"/>
    <xf numFmtId="170" fontId="3" fillId="0" borderId="0"/>
    <xf numFmtId="0" fontId="5" fillId="0" borderId="0" applyNumberFormat="0" applyFill="0" applyBorder="0" applyAlignment="0" applyProtection="0"/>
  </cellStyleXfs>
  <cellXfs count="22">
    <xf numFmtId="0" fontId="0" fillId="0" borderId="0" xfId="0"/>
    <xf numFmtId="0" fontId="0" fillId="0" borderId="0" xfId="0" applyFont="1"/>
    <xf numFmtId="164" fontId="4" fillId="0" borderId="0" xfId="0" applyNumberFormat="1" applyFont="1"/>
    <xf numFmtId="0" fontId="6" fillId="0" borderId="0" xfId="0" applyFont="1"/>
    <xf numFmtId="0" fontId="7" fillId="0" borderId="1" xfId="0" applyFont="1" applyBorder="1" applyAlignment="1">
      <alignment horizontal="center" vertical="center"/>
    </xf>
    <xf numFmtId="168" fontId="8" fillId="0" borderId="1" xfId="0" applyNumberFormat="1" applyFont="1" applyBorder="1"/>
    <xf numFmtId="164" fontId="8" fillId="0" borderId="1" xfId="0" applyNumberFormat="1" applyFont="1" applyBorder="1"/>
    <xf numFmtId="0" fontId="8" fillId="0" borderId="1" xfId="0" applyNumberFormat="1" applyFont="1" applyBorder="1"/>
    <xf numFmtId="0" fontId="8" fillId="0" borderId="1" xfId="0" applyFont="1" applyBorder="1" applyAlignment="1">
      <alignment wrapText="1"/>
    </xf>
    <xf numFmtId="165" fontId="8" fillId="0" borderId="1" xfId="0" applyNumberFormat="1" applyFont="1" applyBorder="1"/>
    <xf numFmtId="0" fontId="9" fillId="0" borderId="1" xfId="2" applyFont="1" applyFill="1" applyBorder="1" applyAlignment="1" applyProtection="1"/>
    <xf numFmtId="0" fontId="8" fillId="0" borderId="1" xfId="0" applyFont="1" applyBorder="1" applyAlignment="1">
      <alignment vertical="center"/>
    </xf>
    <xf numFmtId="165" fontId="8" fillId="0" borderId="1" xfId="0" applyNumberFormat="1" applyFont="1" applyBorder="1" applyAlignment="1">
      <alignment vertical="center"/>
    </xf>
    <xf numFmtId="0" fontId="10" fillId="0" borderId="1" xfId="10" applyFont="1" applyFill="1" applyBorder="1" applyAlignment="1" applyProtection="1"/>
    <xf numFmtId="0" fontId="8" fillId="0" borderId="1" xfId="0" applyFont="1" applyBorder="1"/>
    <xf numFmtId="0" fontId="11" fillId="0" borderId="1" xfId="2" applyFont="1" applyFill="1" applyBorder="1" applyAlignment="1" applyProtection="1"/>
    <xf numFmtId="166" fontId="8" fillId="0" borderId="1" xfId="0" applyNumberFormat="1" applyFont="1" applyBorder="1" applyAlignment="1">
      <alignment wrapText="1"/>
    </xf>
    <xf numFmtId="167" fontId="8" fillId="0" borderId="1" xfId="0" applyNumberFormat="1" applyFont="1" applyBorder="1" applyAlignment="1">
      <alignment wrapText="1"/>
    </xf>
    <xf numFmtId="0" fontId="8" fillId="0" borderId="0" xfId="0" applyFont="1"/>
    <xf numFmtId="165" fontId="12" fillId="0" borderId="0" xfId="0" applyNumberFormat="1" applyFont="1"/>
    <xf numFmtId="164" fontId="8" fillId="0" borderId="0" xfId="0" applyNumberFormat="1" applyFont="1"/>
    <xf numFmtId="168" fontId="8" fillId="0" borderId="0" xfId="0" applyNumberFormat="1" applyFont="1"/>
  </cellXfs>
  <cellStyles count="11">
    <cellStyle name="Excel Built-in Hyperlink" xfId="2"/>
    <cellStyle name="Heading" xfId="3"/>
    <cellStyle name="Heading 1" xfId="1" builtinId="16" customBuiltin="1"/>
    <cellStyle name="Heading1" xfId="4"/>
    <cellStyle name="Heading1 2" xfId="5"/>
    <cellStyle name="Hyperlink" xfId="10" builtinId="8"/>
    <cellStyle name="Normal" xfId="0" builtinId="0" customBuiltin="1"/>
    <cellStyle name="Result" xfId="6"/>
    <cellStyle name="Result 3" xfId="7"/>
    <cellStyle name="Result2" xfId="8"/>
    <cellStyle name="Result2 4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botnroll.com/en/sensors/345-reconhecimento-de-voz-easyvr-shield.html?search_query=easy+vr+shield&amp;results=42" TargetMode="External"/><Relationship Id="rId2" Type="http://schemas.openxmlformats.org/officeDocument/2006/relationships/hyperlink" Target="http://www.electrofun.pt/home/59-roda-e-motor-dc-com-redutora-para-carrinho-arduino.html" TargetMode="External"/><Relationship Id="rId1" Type="http://schemas.openxmlformats.org/officeDocument/2006/relationships/hyperlink" Target="http://www.ptrobotics.com/motores-steppers/2784-small-reduction-stepper-motor-5vdc-32-step-1-16-gearing.html?search_query=stepper&amp;results=67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://www.electrofun.pt/43-modulo-drive-l293d-para-controlo-motor-dc-ponte-h.html" TargetMode="External"/><Relationship Id="rId4" Type="http://schemas.openxmlformats.org/officeDocument/2006/relationships/hyperlink" Target="http://www.botnroll.com/en/infrared/370-sensor-de-linha-analogico-qre113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L25"/>
  <sheetViews>
    <sheetView tabSelected="1" topLeftCell="C2" zoomScaleNormal="100" workbookViewId="0">
      <selection activeCell="E19" sqref="E19"/>
    </sheetView>
  </sheetViews>
  <sheetFormatPr defaultRowHeight="14.25"/>
  <cols>
    <col min="1" max="1" width="39" style="1" customWidth="1"/>
    <col min="2" max="2" width="16.125" style="1" customWidth="1"/>
    <col min="3" max="4" width="16.25" style="1" customWidth="1"/>
    <col min="5" max="5" width="45.25" style="1" customWidth="1"/>
    <col min="6" max="7" width="10.625" style="1" customWidth="1"/>
    <col min="8" max="8" width="121" style="1" customWidth="1"/>
    <col min="9" max="9" width="14.25" style="1" customWidth="1"/>
    <col min="10" max="1026" width="9.75" style="1" customWidth="1"/>
  </cols>
  <sheetData>
    <row r="1" spans="1:1026">
      <c r="B1"/>
      <c r="C1"/>
      <c r="D1"/>
      <c r="E1"/>
      <c r="F1"/>
      <c r="G1"/>
      <c r="H1"/>
      <c r="I1"/>
    </row>
    <row r="2" spans="1:1026" ht="15.75">
      <c r="A2" s="3"/>
      <c r="B2" s="4" t="s">
        <v>0</v>
      </c>
      <c r="C2" s="4" t="s">
        <v>1</v>
      </c>
      <c r="D2" s="4" t="s">
        <v>26</v>
      </c>
      <c r="E2" s="4" t="s">
        <v>2</v>
      </c>
      <c r="F2" s="4" t="s">
        <v>3</v>
      </c>
      <c r="G2" s="4" t="s">
        <v>41</v>
      </c>
      <c r="H2" s="4" t="s">
        <v>4</v>
      </c>
      <c r="I2" s="4" t="s">
        <v>5</v>
      </c>
    </row>
    <row r="3" spans="1:1026" ht="15.75">
      <c r="A3" s="3"/>
      <c r="B3" s="5">
        <v>5</v>
      </c>
      <c r="C3" s="6">
        <v>0.4</v>
      </c>
      <c r="D3" s="7">
        <v>1</v>
      </c>
      <c r="E3" s="8" t="s">
        <v>6</v>
      </c>
      <c r="F3" s="9">
        <v>0</v>
      </c>
      <c r="G3" s="9" t="s">
        <v>12</v>
      </c>
      <c r="H3" s="10" t="s">
        <v>12</v>
      </c>
      <c r="I3" s="6">
        <f>B3*C3</f>
        <v>2</v>
      </c>
    </row>
    <row r="4" spans="1:1026" ht="15.75">
      <c r="A4" s="3"/>
      <c r="B4" s="5">
        <v>3</v>
      </c>
      <c r="C4" s="6">
        <v>0.6</v>
      </c>
      <c r="D4" s="7">
        <v>1</v>
      </c>
      <c r="E4" s="11" t="s">
        <v>7</v>
      </c>
      <c r="F4" s="12">
        <v>8.8000000000000007</v>
      </c>
      <c r="G4" s="12" t="s">
        <v>42</v>
      </c>
      <c r="H4" s="13" t="s">
        <v>8</v>
      </c>
      <c r="I4" s="6">
        <f t="shared" ref="I4:I20" si="0">B4*C4</f>
        <v>1.7999999999999998</v>
      </c>
    </row>
    <row r="5" spans="1:1026" ht="15.75">
      <c r="A5" s="3"/>
      <c r="B5" s="5">
        <v>6</v>
      </c>
      <c r="C5" s="6">
        <v>0.24</v>
      </c>
      <c r="D5" s="7">
        <v>2</v>
      </c>
      <c r="E5" s="14" t="s">
        <v>32</v>
      </c>
      <c r="F5" s="12">
        <v>9.34</v>
      </c>
      <c r="G5" s="12" t="s">
        <v>42</v>
      </c>
      <c r="H5" s="13" t="s">
        <v>27</v>
      </c>
      <c r="I5" s="6">
        <f t="shared" si="0"/>
        <v>1.44</v>
      </c>
    </row>
    <row r="6" spans="1:1026" ht="15.75">
      <c r="A6" s="3"/>
      <c r="B6" s="5">
        <v>5</v>
      </c>
      <c r="C6" s="6">
        <v>1.2E-2</v>
      </c>
      <c r="D6" s="7">
        <v>1</v>
      </c>
      <c r="E6" s="14" t="s">
        <v>9</v>
      </c>
      <c r="F6" s="9">
        <v>59.9</v>
      </c>
      <c r="G6" s="9" t="s">
        <v>43</v>
      </c>
      <c r="H6" s="15" t="s">
        <v>10</v>
      </c>
      <c r="I6" s="6">
        <f t="shared" si="0"/>
        <v>0.06</v>
      </c>
    </row>
    <row r="7" spans="1:1026" ht="15.75">
      <c r="A7" s="3"/>
      <c r="B7" s="5">
        <v>0</v>
      </c>
      <c r="C7" s="6">
        <v>0</v>
      </c>
      <c r="D7" s="7">
        <v>1</v>
      </c>
      <c r="E7" s="8" t="s">
        <v>29</v>
      </c>
      <c r="F7" s="16">
        <v>10.5</v>
      </c>
      <c r="G7" s="9" t="s">
        <v>43</v>
      </c>
      <c r="H7" s="14" t="s">
        <v>28</v>
      </c>
      <c r="I7" s="6">
        <f t="shared" si="0"/>
        <v>0</v>
      </c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  <c r="IW7"/>
      <c r="IX7"/>
      <c r="IY7"/>
      <c r="IZ7"/>
      <c r="JA7"/>
      <c r="JB7"/>
      <c r="JC7"/>
      <c r="JD7"/>
      <c r="JE7"/>
      <c r="JF7"/>
      <c r="JG7"/>
      <c r="JH7"/>
      <c r="JI7"/>
      <c r="JJ7"/>
      <c r="JK7"/>
      <c r="JL7"/>
      <c r="JM7"/>
      <c r="JN7"/>
      <c r="JO7"/>
      <c r="JP7"/>
      <c r="JQ7"/>
      <c r="JR7"/>
      <c r="JS7"/>
      <c r="JT7"/>
      <c r="JU7"/>
      <c r="JV7"/>
      <c r="JW7"/>
      <c r="JX7"/>
      <c r="JY7"/>
      <c r="JZ7"/>
      <c r="KA7"/>
      <c r="KB7"/>
      <c r="KC7"/>
      <c r="KD7"/>
      <c r="KE7"/>
      <c r="KF7"/>
      <c r="KG7"/>
      <c r="KH7"/>
      <c r="KI7"/>
      <c r="KJ7"/>
      <c r="KK7"/>
      <c r="KL7"/>
      <c r="KM7"/>
      <c r="KN7"/>
      <c r="KO7"/>
      <c r="KP7"/>
      <c r="KQ7"/>
      <c r="KR7"/>
      <c r="KS7"/>
      <c r="KT7"/>
      <c r="KU7"/>
      <c r="KV7"/>
      <c r="KW7"/>
      <c r="KX7"/>
      <c r="KY7"/>
      <c r="KZ7"/>
      <c r="LA7"/>
      <c r="LB7"/>
      <c r="LC7"/>
      <c r="LD7"/>
      <c r="LE7"/>
      <c r="LF7"/>
      <c r="LG7"/>
      <c r="LH7"/>
      <c r="LI7"/>
      <c r="LJ7"/>
      <c r="LK7"/>
      <c r="LL7"/>
      <c r="LM7"/>
      <c r="LN7"/>
      <c r="LO7"/>
      <c r="LP7"/>
      <c r="LQ7"/>
      <c r="LR7"/>
      <c r="LS7"/>
      <c r="LT7"/>
      <c r="LU7"/>
      <c r="LV7"/>
      <c r="LW7"/>
      <c r="LX7"/>
      <c r="LY7"/>
      <c r="LZ7"/>
      <c r="MA7"/>
      <c r="MB7"/>
      <c r="MC7"/>
      <c r="MD7"/>
      <c r="ME7"/>
      <c r="MF7"/>
      <c r="MG7"/>
      <c r="MH7"/>
      <c r="MI7"/>
      <c r="MJ7"/>
      <c r="MK7"/>
      <c r="ML7"/>
      <c r="MM7"/>
      <c r="MN7"/>
      <c r="MO7"/>
      <c r="MP7"/>
      <c r="MQ7"/>
      <c r="MR7"/>
      <c r="MS7"/>
      <c r="MT7"/>
      <c r="MU7"/>
      <c r="MV7"/>
      <c r="MW7"/>
      <c r="MX7"/>
      <c r="MY7"/>
      <c r="MZ7"/>
      <c r="NA7"/>
      <c r="NB7"/>
      <c r="NC7"/>
      <c r="ND7"/>
      <c r="NE7"/>
      <c r="NF7"/>
      <c r="NG7"/>
      <c r="NH7"/>
      <c r="NI7"/>
      <c r="NJ7"/>
      <c r="NK7"/>
      <c r="NL7"/>
      <c r="NM7"/>
      <c r="NN7"/>
      <c r="NO7"/>
      <c r="NP7"/>
      <c r="NQ7"/>
      <c r="NR7"/>
      <c r="NS7"/>
      <c r="NT7"/>
      <c r="NU7"/>
      <c r="NV7"/>
      <c r="NW7"/>
      <c r="NX7"/>
      <c r="NY7"/>
      <c r="NZ7"/>
      <c r="OA7"/>
      <c r="OB7"/>
      <c r="OC7"/>
      <c r="OD7"/>
      <c r="OE7"/>
      <c r="OF7"/>
      <c r="OG7"/>
      <c r="OH7"/>
      <c r="OI7"/>
      <c r="OJ7"/>
      <c r="OK7"/>
      <c r="OL7"/>
      <c r="OM7"/>
      <c r="ON7"/>
      <c r="OO7"/>
      <c r="OP7"/>
      <c r="OQ7"/>
      <c r="OR7"/>
      <c r="OS7"/>
      <c r="OT7"/>
      <c r="OU7"/>
      <c r="OV7"/>
      <c r="OW7"/>
      <c r="OX7"/>
      <c r="OY7"/>
      <c r="OZ7"/>
      <c r="PA7"/>
      <c r="PB7"/>
      <c r="PC7"/>
      <c r="PD7"/>
      <c r="PE7"/>
      <c r="PF7"/>
      <c r="PG7"/>
      <c r="PH7"/>
      <c r="PI7"/>
      <c r="PJ7"/>
      <c r="PK7"/>
      <c r="PL7"/>
      <c r="PM7"/>
      <c r="PN7"/>
      <c r="PO7"/>
      <c r="PP7"/>
      <c r="PQ7"/>
      <c r="PR7"/>
      <c r="PS7"/>
      <c r="PT7"/>
      <c r="PU7"/>
      <c r="PV7"/>
      <c r="PW7"/>
      <c r="PX7"/>
      <c r="PY7"/>
      <c r="PZ7"/>
      <c r="QA7"/>
      <c r="QB7"/>
      <c r="QC7"/>
      <c r="QD7"/>
      <c r="QE7"/>
      <c r="QF7"/>
      <c r="QG7"/>
      <c r="QH7"/>
      <c r="QI7"/>
      <c r="QJ7"/>
      <c r="QK7"/>
      <c r="QL7"/>
      <c r="QM7"/>
      <c r="QN7"/>
      <c r="QO7"/>
      <c r="QP7"/>
      <c r="QQ7"/>
      <c r="QR7"/>
      <c r="QS7"/>
      <c r="QT7"/>
      <c r="QU7"/>
      <c r="QV7"/>
      <c r="QW7"/>
      <c r="QX7"/>
      <c r="QY7"/>
      <c r="QZ7"/>
      <c r="RA7"/>
      <c r="RB7"/>
      <c r="RC7"/>
      <c r="RD7"/>
      <c r="RE7"/>
      <c r="RF7"/>
      <c r="RG7"/>
      <c r="RH7"/>
      <c r="RI7"/>
      <c r="RJ7"/>
      <c r="RK7"/>
      <c r="RL7"/>
      <c r="RM7"/>
      <c r="RN7"/>
      <c r="RO7"/>
      <c r="RP7"/>
      <c r="RQ7"/>
      <c r="RR7"/>
      <c r="RS7"/>
      <c r="RT7"/>
      <c r="RU7"/>
      <c r="RV7"/>
      <c r="RW7"/>
      <c r="RX7"/>
      <c r="RY7"/>
      <c r="RZ7"/>
      <c r="SA7"/>
      <c r="SB7"/>
      <c r="SC7"/>
      <c r="SD7"/>
      <c r="SE7"/>
      <c r="SF7"/>
      <c r="SG7"/>
      <c r="SH7"/>
      <c r="SI7"/>
      <c r="SJ7"/>
      <c r="SK7"/>
      <c r="SL7"/>
      <c r="SM7"/>
      <c r="SN7"/>
      <c r="SO7"/>
      <c r="SP7"/>
      <c r="SQ7"/>
      <c r="SR7"/>
      <c r="SS7"/>
      <c r="ST7"/>
      <c r="SU7"/>
      <c r="SV7"/>
      <c r="SW7"/>
      <c r="SX7"/>
      <c r="SY7"/>
      <c r="SZ7"/>
      <c r="TA7"/>
      <c r="TB7"/>
      <c r="TC7"/>
      <c r="TD7"/>
      <c r="TE7"/>
      <c r="TF7"/>
      <c r="TG7"/>
      <c r="TH7"/>
      <c r="TI7"/>
      <c r="TJ7"/>
      <c r="TK7"/>
      <c r="TL7"/>
      <c r="TM7"/>
      <c r="TN7"/>
      <c r="TO7"/>
      <c r="TP7"/>
      <c r="TQ7"/>
      <c r="TR7"/>
      <c r="TS7"/>
      <c r="TT7"/>
      <c r="TU7"/>
      <c r="TV7"/>
      <c r="TW7"/>
      <c r="TX7"/>
      <c r="TY7"/>
      <c r="TZ7"/>
      <c r="UA7"/>
      <c r="UB7"/>
      <c r="UC7"/>
      <c r="UD7"/>
      <c r="UE7"/>
      <c r="UF7"/>
      <c r="UG7"/>
      <c r="UH7"/>
      <c r="UI7"/>
      <c r="UJ7"/>
      <c r="UK7"/>
      <c r="UL7"/>
      <c r="UM7"/>
      <c r="UN7"/>
      <c r="UO7"/>
      <c r="UP7"/>
      <c r="UQ7"/>
      <c r="UR7"/>
      <c r="US7"/>
      <c r="UT7"/>
      <c r="UU7"/>
      <c r="UV7"/>
      <c r="UW7"/>
      <c r="UX7"/>
      <c r="UY7"/>
      <c r="UZ7"/>
      <c r="VA7"/>
      <c r="VB7"/>
      <c r="VC7"/>
      <c r="VD7"/>
      <c r="VE7"/>
      <c r="VF7"/>
      <c r="VG7"/>
      <c r="VH7"/>
      <c r="VI7"/>
      <c r="VJ7"/>
      <c r="VK7"/>
      <c r="VL7"/>
      <c r="VM7"/>
      <c r="VN7"/>
      <c r="VO7"/>
      <c r="VP7"/>
      <c r="VQ7"/>
      <c r="VR7"/>
      <c r="VS7"/>
      <c r="VT7"/>
      <c r="VU7"/>
      <c r="VV7"/>
      <c r="VW7"/>
      <c r="VX7"/>
      <c r="VY7"/>
      <c r="VZ7"/>
      <c r="WA7"/>
      <c r="WB7"/>
      <c r="WC7"/>
      <c r="WD7"/>
      <c r="WE7"/>
      <c r="WF7"/>
      <c r="WG7"/>
      <c r="WH7"/>
      <c r="WI7"/>
      <c r="WJ7"/>
      <c r="WK7"/>
      <c r="WL7"/>
      <c r="WM7"/>
      <c r="WN7"/>
      <c r="WO7"/>
      <c r="WP7"/>
      <c r="WQ7"/>
      <c r="WR7"/>
      <c r="WS7"/>
      <c r="WT7"/>
      <c r="WU7"/>
      <c r="WV7"/>
      <c r="WW7"/>
      <c r="WX7"/>
      <c r="WY7"/>
      <c r="WZ7"/>
      <c r="XA7"/>
      <c r="XB7"/>
      <c r="XC7"/>
      <c r="XD7"/>
      <c r="XE7"/>
      <c r="XF7"/>
      <c r="XG7"/>
      <c r="XH7"/>
      <c r="XI7"/>
      <c r="XJ7"/>
      <c r="XK7"/>
      <c r="XL7"/>
      <c r="XM7"/>
      <c r="XN7"/>
      <c r="XO7"/>
      <c r="XP7"/>
      <c r="XQ7"/>
      <c r="XR7"/>
      <c r="XS7"/>
      <c r="XT7"/>
      <c r="XU7"/>
      <c r="XV7"/>
      <c r="XW7"/>
      <c r="XX7"/>
      <c r="XY7"/>
      <c r="XZ7"/>
      <c r="YA7"/>
      <c r="YB7"/>
      <c r="YC7"/>
      <c r="YD7"/>
      <c r="YE7"/>
      <c r="YF7"/>
      <c r="YG7"/>
      <c r="YH7"/>
      <c r="YI7"/>
      <c r="YJ7"/>
      <c r="YK7"/>
      <c r="YL7"/>
      <c r="YM7"/>
      <c r="YN7"/>
      <c r="YO7"/>
      <c r="YP7"/>
      <c r="YQ7"/>
      <c r="YR7"/>
      <c r="YS7"/>
      <c r="YT7"/>
      <c r="YU7"/>
      <c r="YV7"/>
      <c r="YW7"/>
      <c r="YX7"/>
      <c r="YY7"/>
      <c r="YZ7"/>
      <c r="ZA7"/>
      <c r="ZB7"/>
      <c r="ZC7"/>
      <c r="ZD7"/>
      <c r="ZE7"/>
      <c r="ZF7"/>
      <c r="ZG7"/>
      <c r="ZH7"/>
      <c r="ZI7"/>
      <c r="ZJ7"/>
      <c r="ZK7"/>
      <c r="ZL7"/>
      <c r="ZM7"/>
      <c r="ZN7"/>
      <c r="ZO7"/>
      <c r="ZP7"/>
      <c r="ZQ7"/>
      <c r="ZR7"/>
      <c r="ZS7"/>
      <c r="ZT7"/>
      <c r="ZU7"/>
      <c r="ZV7"/>
      <c r="ZW7"/>
      <c r="ZX7"/>
      <c r="ZY7"/>
      <c r="ZZ7"/>
      <c r="AAA7"/>
      <c r="AAB7"/>
      <c r="AAC7"/>
      <c r="AAD7"/>
      <c r="AAE7"/>
      <c r="AAF7"/>
      <c r="AAG7"/>
      <c r="AAH7"/>
      <c r="AAI7"/>
      <c r="AAJ7"/>
      <c r="AAK7"/>
      <c r="AAL7"/>
      <c r="AAM7"/>
      <c r="AAN7"/>
      <c r="AAO7"/>
      <c r="AAP7"/>
      <c r="AAQ7"/>
      <c r="AAR7"/>
      <c r="AAS7"/>
      <c r="AAT7"/>
      <c r="AAU7"/>
      <c r="AAV7"/>
      <c r="AAW7"/>
      <c r="AAX7"/>
      <c r="AAY7"/>
      <c r="AAZ7"/>
      <c r="ABA7"/>
      <c r="ABB7"/>
      <c r="ABC7"/>
      <c r="ABD7"/>
      <c r="ABE7"/>
      <c r="ABF7"/>
      <c r="ABG7"/>
      <c r="ABH7"/>
      <c r="ABI7"/>
      <c r="ABJ7"/>
      <c r="ABK7"/>
      <c r="ABL7"/>
      <c r="ABM7"/>
      <c r="ABN7"/>
      <c r="ABO7"/>
      <c r="ABP7"/>
      <c r="ABQ7"/>
      <c r="ABR7"/>
      <c r="ABS7"/>
      <c r="ABT7"/>
      <c r="ABU7"/>
      <c r="ABV7"/>
      <c r="ABW7"/>
      <c r="ABX7"/>
      <c r="ABY7"/>
      <c r="ABZ7"/>
      <c r="ACA7"/>
      <c r="ACB7"/>
      <c r="ACC7"/>
      <c r="ACD7"/>
      <c r="ACE7"/>
      <c r="ACF7"/>
      <c r="ACG7"/>
      <c r="ACH7"/>
      <c r="ACI7"/>
      <c r="ACJ7"/>
      <c r="ACK7"/>
      <c r="ACL7"/>
      <c r="ACM7"/>
      <c r="ACN7"/>
      <c r="ACO7"/>
      <c r="ACP7"/>
      <c r="ACQ7"/>
      <c r="ACR7"/>
      <c r="ACS7"/>
      <c r="ACT7"/>
      <c r="ACU7"/>
      <c r="ACV7"/>
      <c r="ACW7"/>
      <c r="ACX7"/>
      <c r="ACY7"/>
      <c r="ACZ7"/>
      <c r="ADA7"/>
      <c r="ADB7"/>
      <c r="ADC7"/>
      <c r="ADD7"/>
      <c r="ADE7"/>
      <c r="ADF7"/>
      <c r="ADG7"/>
      <c r="ADH7"/>
      <c r="ADI7"/>
      <c r="ADJ7"/>
      <c r="ADK7"/>
      <c r="ADL7"/>
      <c r="ADM7"/>
      <c r="ADN7"/>
      <c r="ADO7"/>
      <c r="ADP7"/>
      <c r="ADQ7"/>
      <c r="ADR7"/>
      <c r="ADS7"/>
      <c r="ADT7"/>
      <c r="ADU7"/>
      <c r="ADV7"/>
      <c r="ADW7"/>
      <c r="ADX7"/>
      <c r="ADY7"/>
      <c r="ADZ7"/>
      <c r="AEA7"/>
      <c r="AEB7"/>
      <c r="AEC7"/>
      <c r="AED7"/>
      <c r="AEE7"/>
      <c r="AEF7"/>
      <c r="AEG7"/>
      <c r="AEH7"/>
      <c r="AEI7"/>
      <c r="AEJ7"/>
      <c r="AEK7"/>
      <c r="AEL7"/>
      <c r="AEM7"/>
      <c r="AEN7"/>
      <c r="AEO7"/>
      <c r="AEP7"/>
      <c r="AEQ7"/>
      <c r="AER7"/>
      <c r="AES7"/>
      <c r="AET7"/>
      <c r="AEU7"/>
      <c r="AEV7"/>
      <c r="AEW7"/>
      <c r="AEX7"/>
      <c r="AEY7"/>
      <c r="AEZ7"/>
      <c r="AFA7"/>
      <c r="AFB7"/>
      <c r="AFC7"/>
      <c r="AFD7"/>
      <c r="AFE7"/>
      <c r="AFF7"/>
      <c r="AFG7"/>
      <c r="AFH7"/>
      <c r="AFI7"/>
      <c r="AFJ7"/>
      <c r="AFK7"/>
      <c r="AFL7"/>
      <c r="AFM7"/>
      <c r="AFN7"/>
      <c r="AFO7"/>
      <c r="AFP7"/>
      <c r="AFQ7"/>
      <c r="AFR7"/>
      <c r="AFS7"/>
      <c r="AFT7"/>
      <c r="AFU7"/>
      <c r="AFV7"/>
      <c r="AFW7"/>
      <c r="AFX7"/>
      <c r="AFY7"/>
      <c r="AFZ7"/>
      <c r="AGA7"/>
      <c r="AGB7"/>
      <c r="AGC7"/>
      <c r="AGD7"/>
      <c r="AGE7"/>
      <c r="AGF7"/>
      <c r="AGG7"/>
      <c r="AGH7"/>
      <c r="AGI7"/>
      <c r="AGJ7"/>
      <c r="AGK7"/>
      <c r="AGL7"/>
      <c r="AGM7"/>
      <c r="AGN7"/>
      <c r="AGO7"/>
      <c r="AGP7"/>
      <c r="AGQ7"/>
      <c r="AGR7"/>
      <c r="AGS7"/>
      <c r="AGT7"/>
      <c r="AGU7"/>
      <c r="AGV7"/>
      <c r="AGW7"/>
      <c r="AGX7"/>
      <c r="AGY7"/>
      <c r="AGZ7"/>
      <c r="AHA7"/>
      <c r="AHB7"/>
      <c r="AHC7"/>
      <c r="AHD7"/>
      <c r="AHE7"/>
      <c r="AHF7"/>
      <c r="AHG7"/>
      <c r="AHH7"/>
      <c r="AHI7"/>
      <c r="AHJ7"/>
      <c r="AHK7"/>
      <c r="AHL7"/>
      <c r="AHM7"/>
      <c r="AHN7"/>
      <c r="AHO7"/>
      <c r="AHP7"/>
      <c r="AHQ7"/>
      <c r="AHR7"/>
      <c r="AHS7"/>
      <c r="AHT7"/>
      <c r="AHU7"/>
      <c r="AHV7"/>
      <c r="AHW7"/>
      <c r="AHX7"/>
      <c r="AHY7"/>
      <c r="AHZ7"/>
      <c r="AIA7"/>
      <c r="AIB7"/>
      <c r="AIC7"/>
      <c r="AID7"/>
      <c r="AIE7"/>
      <c r="AIF7"/>
      <c r="AIG7"/>
      <c r="AIH7"/>
      <c r="AII7"/>
      <c r="AIJ7"/>
      <c r="AIK7"/>
      <c r="AIL7"/>
      <c r="AIM7"/>
      <c r="AIN7"/>
      <c r="AIO7"/>
      <c r="AIP7"/>
      <c r="AIQ7"/>
      <c r="AIR7"/>
      <c r="AIS7"/>
      <c r="AIT7"/>
      <c r="AIU7"/>
      <c r="AIV7"/>
      <c r="AIW7"/>
      <c r="AIX7"/>
      <c r="AIY7"/>
      <c r="AIZ7"/>
      <c r="AJA7"/>
      <c r="AJB7"/>
      <c r="AJC7"/>
      <c r="AJD7"/>
      <c r="AJE7"/>
      <c r="AJF7"/>
      <c r="AJG7"/>
      <c r="AJH7"/>
      <c r="AJI7"/>
      <c r="AJJ7"/>
      <c r="AJK7"/>
      <c r="AJL7"/>
      <c r="AJM7"/>
      <c r="AJN7"/>
      <c r="AJO7"/>
      <c r="AJP7"/>
      <c r="AJQ7"/>
      <c r="AJR7"/>
      <c r="AJS7"/>
      <c r="AJT7"/>
      <c r="AJU7"/>
      <c r="AJV7"/>
      <c r="AJW7"/>
      <c r="AJX7"/>
      <c r="AJY7"/>
      <c r="AJZ7"/>
      <c r="AKA7"/>
      <c r="AKB7"/>
      <c r="AKC7"/>
      <c r="AKD7"/>
      <c r="AKE7"/>
      <c r="AKF7"/>
      <c r="AKG7"/>
      <c r="AKH7"/>
      <c r="AKI7"/>
      <c r="AKJ7"/>
      <c r="AKK7"/>
      <c r="AKL7"/>
      <c r="AKM7"/>
      <c r="AKN7"/>
      <c r="AKO7"/>
      <c r="AKP7"/>
      <c r="AKQ7"/>
      <c r="AKR7"/>
      <c r="AKS7"/>
      <c r="AKT7"/>
      <c r="AKU7"/>
      <c r="AKV7"/>
      <c r="AKW7"/>
      <c r="AKX7"/>
      <c r="AKY7"/>
      <c r="AKZ7"/>
      <c r="ALA7"/>
      <c r="ALB7"/>
      <c r="ALC7"/>
      <c r="ALD7"/>
      <c r="ALE7"/>
      <c r="ALF7"/>
      <c r="ALG7"/>
      <c r="ALH7"/>
      <c r="ALI7"/>
      <c r="ALJ7"/>
      <c r="ALK7"/>
      <c r="ALL7"/>
      <c r="ALM7"/>
      <c r="ALN7"/>
      <c r="ALO7"/>
      <c r="ALP7"/>
      <c r="ALQ7"/>
      <c r="ALR7"/>
      <c r="ALS7"/>
      <c r="ALT7"/>
      <c r="ALU7"/>
      <c r="ALV7"/>
      <c r="ALW7"/>
      <c r="ALX7"/>
      <c r="ALY7"/>
      <c r="ALZ7"/>
      <c r="AMA7"/>
      <c r="AMB7"/>
      <c r="AMC7"/>
      <c r="AMD7"/>
      <c r="AME7"/>
      <c r="AMF7"/>
      <c r="AMG7"/>
      <c r="AMH7"/>
      <c r="AMI7"/>
      <c r="AMJ7"/>
      <c r="AMK7"/>
      <c r="AML7"/>
    </row>
    <row r="8" spans="1:1026" ht="15.75">
      <c r="A8" s="3"/>
      <c r="B8" s="5">
        <v>0</v>
      </c>
      <c r="C8" s="6">
        <v>0</v>
      </c>
      <c r="D8" s="7">
        <v>1</v>
      </c>
      <c r="E8" s="14" t="s">
        <v>11</v>
      </c>
      <c r="F8" s="9">
        <v>0</v>
      </c>
      <c r="G8" s="14" t="s">
        <v>12</v>
      </c>
      <c r="H8" s="14" t="s">
        <v>12</v>
      </c>
      <c r="I8" s="6">
        <f t="shared" si="0"/>
        <v>0</v>
      </c>
    </row>
    <row r="9" spans="1:1026" ht="15.75">
      <c r="A9" s="3"/>
      <c r="B9" s="5">
        <v>5</v>
      </c>
      <c r="C9" s="6">
        <v>1.7000000000000001E-2</v>
      </c>
      <c r="D9" s="7">
        <v>1</v>
      </c>
      <c r="E9" s="14" t="s">
        <v>13</v>
      </c>
      <c r="F9" s="9">
        <v>3</v>
      </c>
      <c r="G9" s="9" t="s">
        <v>43</v>
      </c>
      <c r="H9" s="15" t="s">
        <v>14</v>
      </c>
      <c r="I9" s="6">
        <f t="shared" si="0"/>
        <v>8.5000000000000006E-2</v>
      </c>
    </row>
    <row r="10" spans="1:1026" ht="15.75">
      <c r="A10" s="3"/>
      <c r="B10" s="5">
        <v>7</v>
      </c>
      <c r="C10" s="6">
        <v>0.1</v>
      </c>
      <c r="D10" s="7">
        <v>1</v>
      </c>
      <c r="E10" s="14" t="s">
        <v>15</v>
      </c>
      <c r="F10" s="9">
        <v>22.9</v>
      </c>
      <c r="G10" s="9" t="s">
        <v>43</v>
      </c>
      <c r="H10" s="15" t="s">
        <v>30</v>
      </c>
      <c r="I10" s="6">
        <f t="shared" si="0"/>
        <v>0.70000000000000007</v>
      </c>
    </row>
    <row r="11" spans="1:1026" ht="15.75">
      <c r="A11" s="3"/>
      <c r="B11" s="5">
        <v>0</v>
      </c>
      <c r="C11" s="6">
        <v>0</v>
      </c>
      <c r="D11" s="7">
        <v>1</v>
      </c>
      <c r="E11" s="14" t="s">
        <v>16</v>
      </c>
      <c r="F11" s="9">
        <v>0</v>
      </c>
      <c r="G11" s="14" t="s">
        <v>12</v>
      </c>
      <c r="H11" s="14" t="s">
        <v>12</v>
      </c>
      <c r="I11" s="6">
        <f t="shared" si="0"/>
        <v>0</v>
      </c>
    </row>
    <row r="12" spans="1:1026" ht="15.75">
      <c r="A12" s="3"/>
      <c r="B12" s="5">
        <v>0</v>
      </c>
      <c r="C12" s="6">
        <v>0</v>
      </c>
      <c r="D12" s="7">
        <v>1</v>
      </c>
      <c r="E12" s="14" t="s">
        <v>37</v>
      </c>
      <c r="F12" s="9">
        <v>1</v>
      </c>
      <c r="G12" s="9" t="s">
        <v>43</v>
      </c>
      <c r="H12" s="14" t="s">
        <v>36</v>
      </c>
      <c r="I12" s="6">
        <f t="shared" si="0"/>
        <v>0</v>
      </c>
    </row>
    <row r="13" spans="1:1026" ht="15.75">
      <c r="A13" s="3"/>
      <c r="B13" s="5">
        <v>0</v>
      </c>
      <c r="C13" s="6">
        <v>0</v>
      </c>
      <c r="D13" s="7">
        <v>4</v>
      </c>
      <c r="E13" s="14" t="s">
        <v>31</v>
      </c>
      <c r="F13" s="9">
        <v>0</v>
      </c>
      <c r="G13" s="9" t="s">
        <v>43</v>
      </c>
      <c r="H13" s="14" t="s">
        <v>40</v>
      </c>
      <c r="I13" s="6">
        <f t="shared" si="0"/>
        <v>0</v>
      </c>
    </row>
    <row r="14" spans="1:1026" ht="15.75">
      <c r="A14" s="3"/>
      <c r="B14" s="5">
        <v>2</v>
      </c>
      <c r="C14" s="6">
        <v>1.4999999999999999E-2</v>
      </c>
      <c r="D14" s="7">
        <v>1</v>
      </c>
      <c r="E14" s="14" t="s">
        <v>17</v>
      </c>
      <c r="F14" s="17">
        <v>0.15</v>
      </c>
      <c r="G14" s="9" t="s">
        <v>43</v>
      </c>
      <c r="H14" s="14" t="s">
        <v>18</v>
      </c>
      <c r="I14" s="6">
        <f t="shared" si="0"/>
        <v>0.03</v>
      </c>
    </row>
    <row r="15" spans="1:1026" ht="15.75">
      <c r="A15" s="3"/>
      <c r="B15" s="5">
        <v>2</v>
      </c>
      <c r="C15" s="6">
        <v>1.4999999999999999E-2</v>
      </c>
      <c r="D15" s="7">
        <v>1</v>
      </c>
      <c r="E15" s="14" t="s">
        <v>19</v>
      </c>
      <c r="F15" s="17">
        <v>0.15</v>
      </c>
      <c r="G15" s="9" t="s">
        <v>43</v>
      </c>
      <c r="H15" s="14" t="s">
        <v>20</v>
      </c>
      <c r="I15" s="6">
        <f t="shared" si="0"/>
        <v>0.03</v>
      </c>
    </row>
    <row r="16" spans="1:1026" ht="15.75">
      <c r="A16" s="3"/>
      <c r="B16" s="5">
        <v>3.5</v>
      </c>
      <c r="C16" s="6">
        <v>0</v>
      </c>
      <c r="D16" s="7">
        <v>2</v>
      </c>
      <c r="E16" s="8" t="s">
        <v>35</v>
      </c>
      <c r="F16" s="17">
        <v>0.1</v>
      </c>
      <c r="G16" s="9" t="s">
        <v>43</v>
      </c>
      <c r="H16" s="14" t="s">
        <v>21</v>
      </c>
      <c r="I16" s="6">
        <f t="shared" si="0"/>
        <v>0</v>
      </c>
    </row>
    <row r="17" spans="1:9" ht="15.75">
      <c r="A17" s="3"/>
      <c r="B17" s="5">
        <v>0</v>
      </c>
      <c r="C17" s="6">
        <v>0</v>
      </c>
      <c r="D17" s="7">
        <v>1</v>
      </c>
      <c r="E17" s="8" t="s">
        <v>39</v>
      </c>
      <c r="F17" s="17">
        <v>3.25</v>
      </c>
      <c r="G17" s="9" t="s">
        <v>43</v>
      </c>
      <c r="H17" s="14" t="s">
        <v>38</v>
      </c>
      <c r="I17" s="6">
        <f t="shared" si="0"/>
        <v>0</v>
      </c>
    </row>
    <row r="18" spans="1:9" ht="15.75">
      <c r="A18" s="3"/>
      <c r="B18" s="5">
        <v>0</v>
      </c>
      <c r="C18" s="6">
        <v>0</v>
      </c>
      <c r="D18" s="7">
        <v>1</v>
      </c>
      <c r="E18" s="8" t="s">
        <v>22</v>
      </c>
      <c r="F18" s="17">
        <v>0</v>
      </c>
      <c r="G18" s="14" t="s">
        <v>12</v>
      </c>
      <c r="H18" s="14" t="s">
        <v>12</v>
      </c>
      <c r="I18" s="6">
        <f t="shared" si="0"/>
        <v>0</v>
      </c>
    </row>
    <row r="19" spans="1:9" ht="15.75">
      <c r="A19" s="3"/>
      <c r="B19" s="5">
        <v>0</v>
      </c>
      <c r="C19" s="6">
        <v>0</v>
      </c>
      <c r="D19" s="7">
        <v>1</v>
      </c>
      <c r="E19" s="8" t="s">
        <v>45</v>
      </c>
      <c r="F19" s="17">
        <v>1.35</v>
      </c>
      <c r="G19" s="14" t="s">
        <v>43</v>
      </c>
      <c r="H19" s="14" t="s">
        <v>44</v>
      </c>
      <c r="I19" s="6">
        <f t="shared" si="0"/>
        <v>0</v>
      </c>
    </row>
    <row r="20" spans="1:9" ht="15.75">
      <c r="A20" s="3"/>
      <c r="B20" s="5">
        <v>0</v>
      </c>
      <c r="C20" s="6">
        <v>0</v>
      </c>
      <c r="D20" s="7">
        <v>1</v>
      </c>
      <c r="E20" s="8" t="s">
        <v>34</v>
      </c>
      <c r="F20" s="17">
        <v>3.5</v>
      </c>
      <c r="G20" s="9" t="s">
        <v>43</v>
      </c>
      <c r="H20" s="14" t="s">
        <v>33</v>
      </c>
      <c r="I20" s="6">
        <f t="shared" si="0"/>
        <v>0</v>
      </c>
    </row>
    <row r="21" spans="1:9" ht="15.75">
      <c r="A21" s="3"/>
      <c r="B21" s="18"/>
      <c r="C21" s="18"/>
      <c r="D21" s="18"/>
      <c r="E21" s="18"/>
      <c r="F21" s="19">
        <f>SUM(F3:F20)</f>
        <v>123.94</v>
      </c>
      <c r="G21" s="19"/>
      <c r="H21" s="18"/>
      <c r="I21" s="18"/>
    </row>
    <row r="22" spans="1:9" ht="15.75">
      <c r="A22" s="3"/>
      <c r="B22" s="18" t="s">
        <v>23</v>
      </c>
      <c r="C22" s="21">
        <f>MAX(B3:B20)</f>
        <v>7</v>
      </c>
      <c r="D22" s="18"/>
      <c r="E22" s="18"/>
      <c r="F22" s="18"/>
      <c r="G22" s="18"/>
      <c r="H22" s="18"/>
      <c r="I22" s="18"/>
    </row>
    <row r="23" spans="1:9" ht="15.75">
      <c r="A23" s="3"/>
      <c r="B23" s="18" t="s">
        <v>24</v>
      </c>
      <c r="C23" s="20">
        <f>MAX(C3:C21)</f>
        <v>0.6</v>
      </c>
      <c r="D23" s="20"/>
      <c r="E23" s="18"/>
      <c r="F23" s="18"/>
      <c r="G23" s="18"/>
      <c r="H23" s="18"/>
      <c r="I23" s="18"/>
    </row>
    <row r="24" spans="1:9" ht="15.75">
      <c r="A24" s="3"/>
      <c r="B24" s="18" t="s">
        <v>25</v>
      </c>
      <c r="C24" s="20">
        <f>SUM(I3:I20)</f>
        <v>6.1450000000000005</v>
      </c>
      <c r="D24" s="20"/>
      <c r="E24" s="18"/>
      <c r="F24" s="18"/>
      <c r="G24" s="18"/>
      <c r="H24" s="18"/>
      <c r="I24" s="18"/>
    </row>
    <row r="25" spans="1:9" ht="15">
      <c r="A25"/>
      <c r="I25" s="2"/>
    </row>
  </sheetData>
  <hyperlinks>
    <hyperlink ref="H3" r:id="rId1" display="http://www.ptrobotics.com/motores-steppers/2784-small-reduction-stepper-motor-5vdc-32-step-1-16-gearing.html?search_query=stepper&amp;results=67"/>
    <hyperlink ref="H5" r:id="rId2"/>
    <hyperlink ref="H6" r:id="rId3"/>
    <hyperlink ref="H9" r:id="rId4"/>
    <hyperlink ref="H4" r:id="rId5"/>
  </hyperlinks>
  <pageMargins left="0" right="0" top="0.63464566929133859" bottom="0.63464566929133859" header="0" footer="0"/>
  <pageSetup paperSize="9" fitToWidth="0" fitToHeight="0" orientation="portrait" horizontalDpi="1200" verticalDpi="1200" r:id="rId6"/>
  <headerFooter>
    <oddHeader>&amp;C&amp;"Liberation Sans2,Regular"&amp;A</oddHeader>
    <oddFooter>&amp;C&amp;"Liberation Sans2,Regular"Page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71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Mikko Mäntysalo</dc:creator>
  <cp:lastModifiedBy>Daniel</cp:lastModifiedBy>
  <cp:revision>11</cp:revision>
  <dcterms:created xsi:type="dcterms:W3CDTF">2016-04-04T15:53:14Z</dcterms:created>
  <dcterms:modified xsi:type="dcterms:W3CDTF">2016-05-12T10:35:26Z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r8>0</vt:r8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